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arkipato\Documents\"/>
    </mc:Choice>
  </mc:AlternateContent>
  <xr:revisionPtr revIDLastSave="0" documentId="13_ncr:1_{ED80FD8F-D2E7-4104-B8C5-0FDDB19E9C32}" xr6:coauthVersionLast="47" xr6:coauthVersionMax="47" xr10:uidLastSave="{00000000-0000-0000-0000-000000000000}"/>
  <bookViews>
    <workbookView xWindow="-110" yWindow="-110" windowWidth="19420" windowHeight="10300" xr2:uid="{334EB052-67CF-4A18-A597-8B0E01EFCDA9}"/>
  </bookViews>
  <sheets>
    <sheet name="ChemicalRF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K23" i="1"/>
  <c r="K22" i="1"/>
  <c r="K21" i="1"/>
  <c r="K71" i="1"/>
  <c r="K60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7" i="1"/>
  <c r="K74" i="1" l="1"/>
</calcChain>
</file>

<file path=xl/sharedStrings.xml><?xml version="1.0" encoding="utf-8"?>
<sst xmlns="http://schemas.openxmlformats.org/spreadsheetml/2006/main" count="320" uniqueCount="194">
  <si>
    <t>LB</t>
  </si>
  <si>
    <t>Description</t>
  </si>
  <si>
    <t>UM</t>
  </si>
  <si>
    <t>ICI Purchase Stock Code</t>
  </si>
  <si>
    <t>ICI Selling Stock code</t>
  </si>
  <si>
    <t>LP-3150-A</t>
  </si>
  <si>
    <t>FL-2126-D</t>
  </si>
  <si>
    <t>ENVIROSEAL ACRYC SEALER, 5 GAL</t>
  </si>
  <si>
    <t>W-1082-C</t>
  </si>
  <si>
    <t>QUAT CLEAN IV, PATCO, 4/1 GAL</t>
  </si>
  <si>
    <t>W-1092-C</t>
  </si>
  <si>
    <t>SUB ZERO FREEZER CLEANER, , 4/1 GAL</t>
  </si>
  <si>
    <t>EA</t>
  </si>
  <si>
    <t>CS</t>
  </si>
  <si>
    <t>NO STREAK CAR WASH/SODIUM TRIPOLYPHOSPHATE</t>
  </si>
  <si>
    <t>BRULIN#121008 275GAL/2142.25LB/ BRUTE SUPER CONCENTRATE</t>
  </si>
  <si>
    <t>HIGH PERF FLR FNSH CONCENTRATE</t>
  </si>
  <si>
    <r>
      <t>TERRAGREEN BLUE GLASS CLEANER4 (</t>
    </r>
    <r>
      <rPr>
        <i/>
        <sz val="10"/>
        <color theme="1"/>
        <rFont val="Calibri"/>
        <family val="2"/>
        <scheme val="minor"/>
      </rPr>
      <t>201036, 55GAL DRUM, CNG-1020)</t>
    </r>
  </si>
  <si>
    <t>TERRAGREEN NEUTRAL CLEANER 1 (#111027, 55 GAL DRUM, CNG-1010)</t>
  </si>
  <si>
    <t>TERGREEN SHR RSTR CLNR,CONCENT  ( TERRAGREEN 850068-55, CNG-1070)</t>
  </si>
  <si>
    <t>ULTRAMAX</t>
  </si>
  <si>
    <t>BIO-ENZYME CLNR-DRAIN CONCENT</t>
  </si>
  <si>
    <t>NEWSCENT DISPENSING UNIT</t>
  </si>
  <si>
    <t>DETERG, FOAM PI KR 25 J, RAW MTRL</t>
  </si>
  <si>
    <t>HEAVY DUTY OVEN DEGREASER</t>
  </si>
  <si>
    <t>REFRESH CUCUMBER MELON 12/1 CASE</t>
  </si>
  <si>
    <t>CNG-361012-04</t>
  </si>
  <si>
    <t>BRULIN BIO-DEGREASER, 4/1 GAL</t>
  </si>
  <si>
    <t>CAS</t>
  </si>
  <si>
    <t xml:space="preserve">DM705R </t>
  </si>
  <si>
    <t>BLACK SHADOW DISPENSER</t>
  </si>
  <si>
    <t>S-156017-C</t>
  </si>
  <si>
    <t>FOAMING ANTISEPTIC HAND SOAP, 4/1 GAL</t>
  </si>
  <si>
    <t>S-161021-8G</t>
  </si>
  <si>
    <t>BRUTAB 6S EFVSNT DISF &amp; SANITZ TAB 256/TUB</t>
  </si>
  <si>
    <t>BJ</t>
  </si>
  <si>
    <t>S-12617-C</t>
  </si>
  <si>
    <t>FL-2100-C, D, &amp; E</t>
  </si>
  <si>
    <t>FL-2106-C, D, &amp; E</t>
  </si>
  <si>
    <t>CNG-1020-B, Q, &amp; Q6</t>
  </si>
  <si>
    <t>CNG-1010-B &amp; C</t>
  </si>
  <si>
    <t>CNG-1070-B, C &amp; Q</t>
  </si>
  <si>
    <t>S-16907-D &amp; Q</t>
  </si>
  <si>
    <t>S-14507-Q, S-14517-C, S-17507-Q &amp; Q6, S-17607-C</t>
  </si>
  <si>
    <t>W-1090-C</t>
  </si>
  <si>
    <t>S-1900-DU</t>
  </si>
  <si>
    <t>DS0001</t>
  </si>
  <si>
    <t>COLA DET COCO</t>
  </si>
  <si>
    <t>COLA LIPID GS</t>
  </si>
  <si>
    <t>SUGA DET MILD</t>
  </si>
  <si>
    <t>SUGA DET PEARL</t>
  </si>
  <si>
    <t>06259001</t>
  </si>
  <si>
    <t>S-1104-Z &amp; S-1304-Z</t>
  </si>
  <si>
    <t>06260001</t>
  </si>
  <si>
    <t>06264001</t>
  </si>
  <si>
    <t>06265001</t>
  </si>
  <si>
    <t>S-1104-Z</t>
  </si>
  <si>
    <t>S-1101-Z, S-1102-Z     &amp;    S-1103-Z</t>
  </si>
  <si>
    <t>SOAP (85% TALLOW/15% COCONUT) PELLETS</t>
  </si>
  <si>
    <t>01448001</t>
  </si>
  <si>
    <t>S-1020-M, S1025-M,     S-1026-K &amp; S-1027-L</t>
  </si>
  <si>
    <t>COCAMIDOPROPYL BETANE</t>
  </si>
  <si>
    <t>PROPYLPARABEN</t>
  </si>
  <si>
    <t>06035001</t>
  </si>
  <si>
    <t>S-1370-C &amp; P, S-1371-C &amp; P, and S-1372-E</t>
  </si>
  <si>
    <t>SODIUM CHLORIDE (COMMON SALT)</t>
  </si>
  <si>
    <t>TITANIUM DIOXIDE ANATASE</t>
  </si>
  <si>
    <t>SODIUM BENZOATE</t>
  </si>
  <si>
    <t>OZ</t>
  </si>
  <si>
    <t>01304001</t>
  </si>
  <si>
    <t>01447001</t>
  </si>
  <si>
    <t>02910001</t>
  </si>
  <si>
    <t>Used as a Perservative</t>
  </si>
  <si>
    <t>S-1101-Z, S-1102-Z, S-1103-Z, S-1104-Z        &amp; S-1304-Z</t>
  </si>
  <si>
    <t>SCENT,TRANSLUCENT,YELLOW,LIQ</t>
  </si>
  <si>
    <t>FRAGRANCE, CAMAY</t>
  </si>
  <si>
    <t>06225001</t>
  </si>
  <si>
    <t>S-1025-M</t>
  </si>
  <si>
    <t>06020001-BIO-TERGE, AS-40 (CALSOFT)</t>
  </si>
  <si>
    <t>06020001</t>
  </si>
  <si>
    <t>LS-3460-S</t>
  </si>
  <si>
    <t>Personal Care Products</t>
  </si>
  <si>
    <t>Disinfectants</t>
  </si>
  <si>
    <t>EPA Registered</t>
  </si>
  <si>
    <t>Warewash</t>
  </si>
  <si>
    <t>Laundry</t>
  </si>
  <si>
    <t>Green Seal Certified</t>
  </si>
  <si>
    <t>Janitorial</t>
  </si>
  <si>
    <t>Floor Care</t>
  </si>
  <si>
    <t>S-128-GB, GC &amp; GQ          S-256-GB</t>
  </si>
  <si>
    <t>Bidder Item Number</t>
  </si>
  <si>
    <t>Bidder Item Number Description</t>
  </si>
  <si>
    <t>Bidder Unit of Measure</t>
  </si>
  <si>
    <t>Bidder Unit Price</t>
  </si>
  <si>
    <t>Extended Bidder Value</t>
  </si>
  <si>
    <t>Pass Through</t>
  </si>
  <si>
    <t>S-1500-C</t>
  </si>
  <si>
    <t>S-1500-D</t>
  </si>
  <si>
    <t>Liquid Bleach 4 -1 Gallon jugs per case</t>
  </si>
  <si>
    <t>PL</t>
  </si>
  <si>
    <t>Brite Powder Bleach - 50 lb pail</t>
  </si>
  <si>
    <t>L-3160-D</t>
  </si>
  <si>
    <t>L-3160-E</t>
  </si>
  <si>
    <t>Color Safe Liquid Laundry Bleach - 5 GAL Pail</t>
  </si>
  <si>
    <t>Color Safe Liquid Laundry Bleach - 30 GAL Drum</t>
  </si>
  <si>
    <t>S-3100-E</t>
  </si>
  <si>
    <t>Liquid Laundry Chlorine bleach 30 GAL Drum</t>
  </si>
  <si>
    <t xml:space="preserve">S-10607-C            </t>
  </si>
  <si>
    <t xml:space="preserve">UNSCENTED BODY WASH AND SHAMPOO WITH ALOE </t>
  </si>
  <si>
    <t>S-1029-P32</t>
  </si>
  <si>
    <t>Performex 12 - 32 oz bottles</t>
  </si>
  <si>
    <t>Performex 4 - 4-1 gallon</t>
  </si>
  <si>
    <t>S-1031-C4</t>
  </si>
  <si>
    <t>S-2019-VCP</t>
  </si>
  <si>
    <t>S-2019 CV</t>
  </si>
  <si>
    <t>S-2019</t>
  </si>
  <si>
    <t>Viroclean 12 - 120z bottle per case (hand sanitizer)</t>
  </si>
  <si>
    <t>Viroclean 20 - 4 oz bottles per case (hand sanitizer)</t>
  </si>
  <si>
    <t>Viroclean 2 - 1 gallon jug per case (hand sanitizer)</t>
  </si>
  <si>
    <t>Other</t>
  </si>
  <si>
    <t>Indiana Correctional Industries</t>
  </si>
  <si>
    <t>Chemical RFP Cost Proposal</t>
  </si>
  <si>
    <t>Possible End Product</t>
  </si>
  <si>
    <t>Total Bid Value</t>
  </si>
  <si>
    <t>Bidder Minimum Order Quantity For Price in Bid</t>
  </si>
  <si>
    <t>Last Three Years Quanitity Purchases</t>
  </si>
  <si>
    <t>Complete the yellow-highlighted fields, the blue will auto populate</t>
  </si>
  <si>
    <t>77200004</t>
  </si>
  <si>
    <t>Polyquaternium-10</t>
  </si>
  <si>
    <t>06266001</t>
  </si>
  <si>
    <t>06255001</t>
  </si>
  <si>
    <t>Cosmedia CTH (E)</t>
  </si>
  <si>
    <t>Kathon CG</t>
  </si>
  <si>
    <t>New</t>
  </si>
  <si>
    <t>Salicylic Acid or Glycolic Acid</t>
  </si>
  <si>
    <t xml:space="preserve">DRYER SHEETS </t>
  </si>
  <si>
    <t>AT2L</t>
  </si>
  <si>
    <t>4362X</t>
  </si>
  <si>
    <t>ESCRIL4163</t>
  </si>
  <si>
    <t>CROWN</t>
  </si>
  <si>
    <t>Advanced Antibacterial Hand Soap</t>
  </si>
  <si>
    <t>16OZ BOTTLES Hand Sanitizer Gel</t>
  </si>
  <si>
    <t>Hand Sanitizer Gel</t>
  </si>
  <si>
    <t>4 PER CASE Hand Sanitizer Gel</t>
  </si>
  <si>
    <t>Aromax 256</t>
  </si>
  <si>
    <t>Sub Zero Freezer Cleaner</t>
  </si>
  <si>
    <t>12.5% Bleach</t>
  </si>
  <si>
    <t>Color Safe Bleach</t>
  </si>
  <si>
    <t>6% Bleach</t>
  </si>
  <si>
    <t>Sanitizer</t>
  </si>
  <si>
    <t>Enviroseal Acrylic Floor Sealer</t>
  </si>
  <si>
    <t>1 - 330 gal tote</t>
  </si>
  <si>
    <t>1 case</t>
  </si>
  <si>
    <t>1 - 55 gal drum</t>
  </si>
  <si>
    <t>Liquid Bleach 5 gallon pail</t>
  </si>
  <si>
    <t>4-6 oz</t>
  </si>
  <si>
    <t>RTU</t>
  </si>
  <si>
    <t>1oz/gal</t>
  </si>
  <si>
    <t>2-4oz/gal</t>
  </si>
  <si>
    <t>1-2oz/gal</t>
  </si>
  <si>
    <t>4-6oz</t>
  </si>
  <si>
    <t>.33oz/gal</t>
  </si>
  <si>
    <t>13oz/gal</t>
  </si>
  <si>
    <t>3.5lbs = 15/16% solids</t>
  </si>
  <si>
    <t>Gap2</t>
  </si>
  <si>
    <t>1 tote</t>
  </si>
  <si>
    <t>1 drum</t>
  </si>
  <si>
    <t>1 pail</t>
  </si>
  <si>
    <t xml:space="preserve">1 case </t>
  </si>
  <si>
    <t>.5oz/gal</t>
  </si>
  <si>
    <t>4 product dispensing unit</t>
  </si>
  <si>
    <t>160/box, 6 boxes/case</t>
  </si>
  <si>
    <t>PCG80168CT</t>
  </si>
  <si>
    <t>1 unit</t>
  </si>
  <si>
    <t>case</t>
  </si>
  <si>
    <t>tote</t>
  </si>
  <si>
    <t>drum</t>
  </si>
  <si>
    <t>pail</t>
  </si>
  <si>
    <t>each</t>
  </si>
  <si>
    <t xml:space="preserve">drum </t>
  </si>
  <si>
    <t>Car Wash Liquid. Each 55 gal drum weighs 470 lbs</t>
  </si>
  <si>
    <t>MultiZyme Super Concentrate. Each 330 gal tote weighs 2750 lbs</t>
  </si>
  <si>
    <t>No Rinse Wax Stripper. Each 330 gal tote weighs 2821 lbs</t>
  </si>
  <si>
    <t>Floor Finish Concentrate.</t>
  </si>
  <si>
    <t>lbs</t>
  </si>
  <si>
    <t>Concentrated Glass &amp; Surface Cleaner. Each 55 gal drum weighs 451 lbs</t>
  </si>
  <si>
    <t>pH Neutral Daily Cleaner. Each drum weighs 487 lbs</t>
  </si>
  <si>
    <t xml:space="preserve">AC-69 Non Solvent Degreaser. </t>
  </si>
  <si>
    <t>Citrus H2O2 Multi Purpose Cleaner &amp; Deodorizer.  Each drum weighs 465 lbs</t>
  </si>
  <si>
    <t>sheet</t>
  </si>
  <si>
    <t>50 lb pails</t>
  </si>
  <si>
    <t>Steramine Sanitizing Tablets (ours is 600/case)</t>
  </si>
  <si>
    <t>Kuts Heavy Duty Kitchen Degreaser. Each 330 gal tote weighs 2830 lbs.</t>
  </si>
  <si>
    <t xml:space="preserve">Aromax 256. Each 330 gal tote weighs 2750 lbs.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</si>
</sst>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##############"/>
    <numFmt numFmtId="165" formatCode="_(&quot;$&quot;* #,##0.000_);_(&quot;$&quot;* \(#,##0.000\);_(&quot;$&quot;* &quot;-&quot;?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"/>
      <name val="Microsoft Sans Serif"/>
      <family val="2"/>
    </font>
    <font>
      <sz val="10"/>
      <color indexed="8"/>
      <name val="Microsoft Sans Serif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Microsoft Sans Serif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 readingOrder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readingOrder="1"/>
    </xf>
    <xf numFmtId="0" fontId="4" fillId="0" borderId="1" xfId="0" applyFont="1" applyBorder="1" applyAlignment="1">
      <alignment vertical="top" readingOrder="1"/>
    </xf>
    <xf numFmtId="0" fontId="4" fillId="0" borderId="1" xfId="0" applyFont="1" applyBorder="1" applyAlignment="1">
      <alignment horizontal="center" vertical="center" readingOrder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49" fontId="0" fillId="0" borderId="0" xfId="0" applyNumberFormat="1"/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4" fontId="0" fillId="0" borderId="0" xfId="0" applyNumberFormat="1"/>
    <xf numFmtId="49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vertical="center" readingOrder="1"/>
    </xf>
    <xf numFmtId="43" fontId="8" fillId="0" borderId="1" xfId="1" applyFont="1" applyBorder="1" applyAlignment="1">
      <alignment horizontal="center" vertical="center" readingOrder="1"/>
    </xf>
    <xf numFmtId="0" fontId="0" fillId="0" borderId="1" xfId="0" applyBorder="1" applyAlignment="1">
      <alignment vertical="center"/>
    </xf>
    <xf numFmtId="0" fontId="2" fillId="0" borderId="0" xfId="0" applyFont="1"/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 readingOrder="1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3" fontId="8" fillId="0" borderId="0" xfId="1" applyFont="1" applyBorder="1" applyAlignment="1">
      <alignment horizontal="center" vertical="center" readingOrder="1"/>
    </xf>
    <xf numFmtId="43" fontId="1" fillId="0" borderId="1" xfId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left"/>
    </xf>
    <xf numFmtId="43" fontId="7" fillId="0" borderId="1" xfId="0" applyNumberFormat="1" applyFont="1" applyBorder="1" applyAlignment="1">
      <alignment horizontal="left" vertical="center"/>
    </xf>
    <xf numFmtId="43" fontId="1" fillId="0" borderId="0" xfId="0" applyNumberFormat="1" applyFont="1" applyAlignment="1">
      <alignment horizontal="left"/>
    </xf>
    <xf numFmtId="43" fontId="2" fillId="0" borderId="0" xfId="0" applyNumberFormat="1" applyFont="1" applyAlignment="1">
      <alignment horizontal="left" wrapText="1"/>
    </xf>
    <xf numFmtId="43" fontId="9" fillId="0" borderId="0" xfId="0" applyNumberFormat="1" applyFont="1" applyAlignment="1">
      <alignment horizontal="left" vertical="top"/>
    </xf>
    <xf numFmtId="43" fontId="7" fillId="0" borderId="1" xfId="1" applyFont="1" applyBorder="1" applyAlignment="1">
      <alignment horizontal="left" vertical="center" readingOrder="1"/>
    </xf>
    <xf numFmtId="43" fontId="1" fillId="0" borderId="0" xfId="1" applyFont="1" applyBorder="1" applyAlignment="1">
      <alignment horizontal="left" vertical="center"/>
    </xf>
    <xf numFmtId="43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7" fillId="0" borderId="0" xfId="0" applyFont="1" applyAlignment="1">
      <alignment vertical="center" readingOrder="1"/>
    </xf>
    <xf numFmtId="43" fontId="7" fillId="0" borderId="0" xfId="1" applyFont="1" applyBorder="1" applyAlignment="1">
      <alignment horizontal="left" vertical="center" readingOrder="1"/>
    </xf>
    <xf numFmtId="0" fontId="0" fillId="0" borderId="1" xfId="0" applyBorder="1" applyAlignment="1">
      <alignment horizontal="left"/>
    </xf>
    <xf numFmtId="0" fontId="7" fillId="0" borderId="2" xfId="0" applyFont="1" applyBorder="1" applyAlignment="1">
      <alignment vertical="center" readingOrder="1"/>
    </xf>
    <xf numFmtId="43" fontId="8" fillId="0" borderId="1" xfId="1" applyFont="1" applyFill="1" applyBorder="1" applyAlignment="1">
      <alignment horizontal="center" vertical="center" readingOrder="1"/>
    </xf>
    <xf numFmtId="43" fontId="7" fillId="0" borderId="1" xfId="0" applyNumberFormat="1" applyFont="1" applyBorder="1" applyAlignment="1">
      <alignment horizontal="left" vertical="center" readingOrder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44" fontId="4" fillId="0" borderId="0" xfId="0" applyNumberFormat="1" applyFont="1" applyAlignment="1">
      <alignment vertical="top"/>
    </xf>
    <xf numFmtId="165" fontId="0" fillId="0" borderId="0" xfId="0" applyNumberFormat="1"/>
    <xf numFmtId="165" fontId="5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left" vertical="center"/>
    </xf>
    <xf numFmtId="43" fontId="9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4" fontId="0" fillId="2" borderId="0" xfId="0" applyNumberFormat="1" applyFill="1"/>
    <xf numFmtId="44" fontId="0" fillId="2" borderId="1" xfId="0" applyNumberFormat="1" applyFill="1" applyBorder="1"/>
    <xf numFmtId="165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10" fontId="0" fillId="3" borderId="1" xfId="0" applyNumberFormat="1" applyFill="1" applyBorder="1"/>
    <xf numFmtId="9" fontId="0" fillId="3" borderId="1" xfId="0" applyNumberFormat="1" applyFill="1" applyBorder="1"/>
    <xf numFmtId="0" fontId="2" fillId="3" borderId="1" xfId="0" applyFont="1" applyFill="1" applyBorder="1"/>
    <xf numFmtId="6" fontId="0" fillId="4" borderId="1" xfId="0" applyNumberFormat="1" applyFill="1" applyBorder="1" applyAlignment="1">
      <alignment horizontal="center"/>
    </xf>
    <xf numFmtId="8" fontId="0" fillId="2" borderId="1" xfId="0" applyNumberFormat="1" applyFill="1" applyBorder="1"/>
    <xf numFmtId="44" fontId="0" fillId="3" borderId="1" xfId="0" applyNumberForma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6" fontId="0" fillId="2" borderId="1" xfId="0" applyNumberFormat="1" applyFill="1" applyBorder="1"/>
    <xf numFmtId="8" fontId="0" fillId="3" borderId="1" xfId="0" applyNumberForma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287D9-19BD-49C5-9034-CCFE125345C9}">
  <sheetPr>
    <pageSetUpPr fitToPage="1"/>
  </sheetPr>
  <dimension ref="A1:M112"/>
  <sheetViews>
    <sheetView tabSelected="1" topLeftCell="D61" zoomScale="81" zoomScaleNormal="81" workbookViewId="0">
      <selection activeCell="H37" sqref="H37"/>
    </sheetView>
  </sheetViews>
  <sheetFormatPr defaultRowHeight="14.5" x14ac:dyDescent="0.35"/>
  <cols>
    <col min="1" max="1" width="3.6328125" customWidth="1"/>
    <col min="2" max="2" width="20.6328125" hidden="1" customWidth="1"/>
    <col min="3" max="3" width="12.6328125" customWidth="1"/>
    <col min="4" max="4" width="58.90625" customWidth="1"/>
    <col min="5" max="5" width="5.6328125" customWidth="1"/>
    <col min="6" max="6" width="15.6328125" customWidth="1"/>
    <col min="7" max="7" width="12.6328125" customWidth="1"/>
    <col min="8" max="8" width="70.08984375" customWidth="1"/>
    <col min="10" max="10" width="14.08984375" customWidth="1"/>
    <col min="11" max="12" width="15.6328125" customWidth="1"/>
    <col min="13" max="13" width="25.6328125" customWidth="1"/>
  </cols>
  <sheetData>
    <row r="1" spans="1:13" x14ac:dyDescent="0.35">
      <c r="A1" s="26" t="s">
        <v>120</v>
      </c>
    </row>
    <row r="2" spans="1:13" x14ac:dyDescent="0.35">
      <c r="A2" s="26" t="s">
        <v>121</v>
      </c>
    </row>
    <row r="3" spans="1:13" x14ac:dyDescent="0.35">
      <c r="D3" s="26" t="s">
        <v>126</v>
      </c>
    </row>
    <row r="5" spans="1:13" ht="43.5" x14ac:dyDescent="0.35">
      <c r="A5" s="26"/>
      <c r="B5" s="3" t="s">
        <v>4</v>
      </c>
      <c r="C5" s="4" t="s">
        <v>3</v>
      </c>
      <c r="D5" s="3" t="s">
        <v>1</v>
      </c>
      <c r="E5" s="3" t="s">
        <v>2</v>
      </c>
      <c r="F5" s="3" t="s">
        <v>125</v>
      </c>
      <c r="G5" s="3" t="s">
        <v>90</v>
      </c>
      <c r="H5" s="3" t="s">
        <v>91</v>
      </c>
      <c r="I5" s="3" t="s">
        <v>92</v>
      </c>
      <c r="J5" s="3" t="s">
        <v>93</v>
      </c>
      <c r="K5" s="3" t="s">
        <v>94</v>
      </c>
      <c r="L5" s="3" t="s">
        <v>124</v>
      </c>
      <c r="M5" s="3" t="s">
        <v>122</v>
      </c>
    </row>
    <row r="6" spans="1:13" x14ac:dyDescent="0.35">
      <c r="A6" s="26" t="s">
        <v>81</v>
      </c>
      <c r="B6" s="49"/>
      <c r="C6" s="32"/>
      <c r="D6" s="31"/>
      <c r="E6" s="31"/>
      <c r="F6" s="31"/>
    </row>
    <row r="7" spans="1:13" ht="24.9" customHeight="1" x14ac:dyDescent="0.35">
      <c r="A7" s="26"/>
      <c r="B7" s="19" t="s">
        <v>60</v>
      </c>
      <c r="C7" s="5" t="s">
        <v>59</v>
      </c>
      <c r="D7" s="17" t="s">
        <v>58</v>
      </c>
      <c r="E7" s="1" t="s">
        <v>0</v>
      </c>
      <c r="F7" s="38">
        <v>214662</v>
      </c>
      <c r="G7" s="72"/>
      <c r="H7" s="73"/>
      <c r="I7" s="72"/>
      <c r="J7" s="71"/>
      <c r="K7" s="70">
        <f>(F7*J7)</f>
        <v>0</v>
      </c>
      <c r="L7" s="74"/>
      <c r="M7" s="73"/>
    </row>
    <row r="8" spans="1:13" ht="24.9" customHeight="1" x14ac:dyDescent="0.35">
      <c r="A8" s="26"/>
      <c r="B8" s="19" t="s">
        <v>60</v>
      </c>
      <c r="C8" s="5" t="s">
        <v>70</v>
      </c>
      <c r="D8" s="17" t="s">
        <v>66</v>
      </c>
      <c r="E8" s="1" t="s">
        <v>0</v>
      </c>
      <c r="F8" s="39">
        <v>4163</v>
      </c>
      <c r="G8" s="72"/>
      <c r="H8" s="73"/>
      <c r="I8" s="72"/>
      <c r="J8" s="71"/>
      <c r="K8" s="70">
        <f t="shared" ref="K8:K24" si="0">(F8*J8)</f>
        <v>0</v>
      </c>
      <c r="L8" s="74"/>
      <c r="M8" s="73"/>
    </row>
    <row r="9" spans="1:13" ht="24.9" customHeight="1" x14ac:dyDescent="0.35">
      <c r="A9" s="26"/>
      <c r="B9" s="19" t="s">
        <v>77</v>
      </c>
      <c r="C9" s="22" t="s">
        <v>76</v>
      </c>
      <c r="D9" s="2" t="s">
        <v>74</v>
      </c>
      <c r="E9" s="6" t="s">
        <v>0</v>
      </c>
      <c r="F9" s="39">
        <v>200</v>
      </c>
      <c r="G9" s="72"/>
      <c r="H9" s="73"/>
      <c r="I9" s="72"/>
      <c r="J9" s="71"/>
      <c r="K9" s="70">
        <f t="shared" si="0"/>
        <v>0</v>
      </c>
      <c r="L9" s="74"/>
      <c r="M9" s="73"/>
    </row>
    <row r="10" spans="1:13" ht="24.9" customHeight="1" x14ac:dyDescent="0.35">
      <c r="A10" s="26"/>
      <c r="B10" s="6" t="s">
        <v>52</v>
      </c>
      <c r="C10" s="5" t="s">
        <v>51</v>
      </c>
      <c r="D10" s="17" t="s">
        <v>47</v>
      </c>
      <c r="E10" s="1" t="s">
        <v>0</v>
      </c>
      <c r="F10" s="38">
        <v>13560</v>
      </c>
      <c r="G10" s="72"/>
      <c r="H10" s="73"/>
      <c r="I10" s="72"/>
      <c r="J10" s="71"/>
      <c r="K10" s="70">
        <f t="shared" si="0"/>
        <v>0</v>
      </c>
      <c r="L10" s="74"/>
      <c r="M10" s="73"/>
    </row>
    <row r="11" spans="1:13" ht="24.9" customHeight="1" x14ac:dyDescent="0.35">
      <c r="A11" s="26"/>
      <c r="B11" s="15" t="s">
        <v>56</v>
      </c>
      <c r="C11" s="5" t="s">
        <v>53</v>
      </c>
      <c r="D11" s="17" t="s">
        <v>48</v>
      </c>
      <c r="E11" s="1" t="s">
        <v>0</v>
      </c>
      <c r="F11" s="38">
        <v>640</v>
      </c>
      <c r="G11" s="72"/>
      <c r="H11" s="73"/>
      <c r="I11" s="72"/>
      <c r="J11" s="71"/>
      <c r="K11" s="70">
        <f t="shared" si="0"/>
        <v>0</v>
      </c>
      <c r="L11" s="74"/>
      <c r="M11" s="73"/>
    </row>
    <row r="12" spans="1:13" ht="24.9" customHeight="1" x14ac:dyDescent="0.35">
      <c r="A12" s="26"/>
      <c r="B12" s="20" t="s">
        <v>57</v>
      </c>
      <c r="C12" s="5" t="s">
        <v>54</v>
      </c>
      <c r="D12" s="17" t="s">
        <v>49</v>
      </c>
      <c r="E12" s="1" t="s">
        <v>0</v>
      </c>
      <c r="F12" s="38">
        <v>18810</v>
      </c>
      <c r="G12" s="72"/>
      <c r="H12" s="73"/>
      <c r="I12" s="72"/>
      <c r="J12" s="71"/>
      <c r="K12" s="70">
        <f t="shared" si="0"/>
        <v>0</v>
      </c>
      <c r="L12" s="74"/>
      <c r="M12" s="73"/>
    </row>
    <row r="13" spans="1:13" ht="24.9" customHeight="1" x14ac:dyDescent="0.35">
      <c r="A13" s="26"/>
      <c r="B13" s="20" t="s">
        <v>57</v>
      </c>
      <c r="C13" s="5" t="s">
        <v>55</v>
      </c>
      <c r="D13" s="17" t="s">
        <v>50</v>
      </c>
      <c r="E13" s="1" t="s">
        <v>0</v>
      </c>
      <c r="F13" s="38">
        <v>4800</v>
      </c>
      <c r="G13" s="72"/>
      <c r="H13" s="73"/>
      <c r="I13" s="72"/>
      <c r="J13" s="71"/>
      <c r="K13" s="70">
        <f t="shared" si="0"/>
        <v>0</v>
      </c>
      <c r="L13" s="74"/>
      <c r="M13" s="73"/>
    </row>
    <row r="14" spans="1:13" ht="24.9" customHeight="1" x14ac:dyDescent="0.35">
      <c r="A14" s="26"/>
      <c r="B14" s="19" t="s">
        <v>73</v>
      </c>
      <c r="C14" s="5" t="s">
        <v>71</v>
      </c>
      <c r="D14" s="17" t="s">
        <v>67</v>
      </c>
      <c r="E14" s="1" t="s">
        <v>68</v>
      </c>
      <c r="F14" s="39">
        <v>9680</v>
      </c>
      <c r="G14" s="72"/>
      <c r="H14" s="73"/>
      <c r="I14" s="72"/>
      <c r="J14" s="71"/>
      <c r="K14" s="70">
        <f t="shared" si="0"/>
        <v>0</v>
      </c>
      <c r="L14" s="74"/>
      <c r="M14" s="73"/>
    </row>
    <row r="15" spans="1:13" ht="24.9" customHeight="1" x14ac:dyDescent="0.35">
      <c r="A15" s="26"/>
      <c r="B15" s="19" t="s">
        <v>64</v>
      </c>
      <c r="C15" s="22" t="s">
        <v>63</v>
      </c>
      <c r="D15" s="52" t="s">
        <v>61</v>
      </c>
      <c r="E15" s="6" t="s">
        <v>0</v>
      </c>
      <c r="F15" s="40">
        <v>9254</v>
      </c>
      <c r="G15" s="72"/>
      <c r="H15" s="73"/>
      <c r="I15" s="72"/>
      <c r="J15" s="71"/>
      <c r="K15" s="70">
        <f t="shared" si="0"/>
        <v>0</v>
      </c>
      <c r="L15" s="74"/>
      <c r="M15" s="73"/>
    </row>
    <row r="16" spans="1:13" ht="24.9" customHeight="1" x14ac:dyDescent="0.35">
      <c r="A16" s="26"/>
      <c r="B16" s="19" t="s">
        <v>64</v>
      </c>
      <c r="C16" s="6">
        <v>12260001</v>
      </c>
      <c r="D16" s="52" t="s">
        <v>62</v>
      </c>
      <c r="E16" s="6" t="s">
        <v>0</v>
      </c>
      <c r="F16" s="68">
        <v>55</v>
      </c>
      <c r="G16" s="72"/>
      <c r="H16" s="73"/>
      <c r="I16" s="72"/>
      <c r="J16" s="71"/>
      <c r="K16" s="70">
        <f t="shared" si="0"/>
        <v>0</v>
      </c>
      <c r="L16" s="74"/>
      <c r="M16" s="73"/>
    </row>
    <row r="17" spans="1:13" ht="24.9" customHeight="1" x14ac:dyDescent="0.35">
      <c r="A17" s="26"/>
      <c r="B17" s="19" t="s">
        <v>64</v>
      </c>
      <c r="C17" s="6">
        <v>94123001</v>
      </c>
      <c r="D17" s="2" t="s">
        <v>75</v>
      </c>
      <c r="E17" s="6" t="s">
        <v>0</v>
      </c>
      <c r="F17" s="68">
        <v>155</v>
      </c>
      <c r="G17" s="72"/>
      <c r="H17" s="73"/>
      <c r="I17" s="72"/>
      <c r="J17" s="71"/>
      <c r="K17" s="70">
        <f t="shared" si="0"/>
        <v>0</v>
      </c>
      <c r="L17" s="74"/>
      <c r="M17" s="73"/>
    </row>
    <row r="18" spans="1:13" ht="24.9" customHeight="1" x14ac:dyDescent="0.35">
      <c r="A18" s="26"/>
      <c r="B18" s="19" t="s">
        <v>64</v>
      </c>
      <c r="C18" s="22" t="s">
        <v>79</v>
      </c>
      <c r="D18" s="53" t="s">
        <v>78</v>
      </c>
      <c r="E18" s="54" t="s">
        <v>0</v>
      </c>
      <c r="F18" s="55">
        <v>18660</v>
      </c>
      <c r="G18" s="72"/>
      <c r="H18" s="73"/>
      <c r="I18" s="72"/>
      <c r="J18" s="71"/>
      <c r="K18" s="70">
        <f t="shared" si="0"/>
        <v>0</v>
      </c>
      <c r="L18" s="74"/>
      <c r="M18" s="73"/>
    </row>
    <row r="19" spans="1:13" ht="24.9" customHeight="1" x14ac:dyDescent="0.35">
      <c r="A19" s="26"/>
      <c r="B19" s="19" t="s">
        <v>107</v>
      </c>
      <c r="C19" s="13">
        <v>6111001</v>
      </c>
      <c r="D19" s="16" t="s">
        <v>108</v>
      </c>
      <c r="E19" s="15" t="s">
        <v>0</v>
      </c>
      <c r="F19" s="41">
        <v>15140</v>
      </c>
      <c r="G19" s="72"/>
      <c r="H19" s="73"/>
      <c r="I19" s="72"/>
      <c r="J19" s="71"/>
      <c r="K19" s="70">
        <f t="shared" si="0"/>
        <v>0</v>
      </c>
      <c r="L19" s="74"/>
      <c r="M19" s="73"/>
    </row>
    <row r="20" spans="1:13" ht="24.9" customHeight="1" x14ac:dyDescent="0.35">
      <c r="A20" s="26"/>
      <c r="B20" s="48" t="s">
        <v>72</v>
      </c>
      <c r="C20" s="5" t="s">
        <v>69</v>
      </c>
      <c r="D20" s="17" t="s">
        <v>65</v>
      </c>
      <c r="E20" s="1" t="s">
        <v>0</v>
      </c>
      <c r="F20" s="39">
        <v>2600</v>
      </c>
      <c r="G20" s="72"/>
      <c r="H20" s="73"/>
      <c r="I20" s="72"/>
      <c r="J20" s="71"/>
      <c r="K20" s="70">
        <f t="shared" si="0"/>
        <v>0</v>
      </c>
      <c r="L20" s="74"/>
      <c r="M20" s="73"/>
    </row>
    <row r="21" spans="1:13" ht="24.9" customHeight="1" x14ac:dyDescent="0.35">
      <c r="A21" s="26"/>
      <c r="B21" s="75"/>
      <c r="C21" s="5" t="s">
        <v>127</v>
      </c>
      <c r="D21" s="17" t="s">
        <v>128</v>
      </c>
      <c r="E21" s="1" t="s">
        <v>0</v>
      </c>
      <c r="F21" s="39">
        <v>450</v>
      </c>
      <c r="G21" s="72"/>
      <c r="H21" s="73"/>
      <c r="I21" s="72"/>
      <c r="J21" s="71"/>
      <c r="K21" s="70">
        <f t="shared" si="0"/>
        <v>0</v>
      </c>
      <c r="L21" s="74"/>
      <c r="M21" s="73"/>
    </row>
    <row r="22" spans="1:13" ht="24.9" customHeight="1" x14ac:dyDescent="0.35">
      <c r="A22" s="26"/>
      <c r="B22" s="75"/>
      <c r="C22" s="5" t="s">
        <v>129</v>
      </c>
      <c r="D22" s="17" t="s">
        <v>131</v>
      </c>
      <c r="E22" s="1" t="s">
        <v>0</v>
      </c>
      <c r="F22" s="39">
        <v>4500</v>
      </c>
      <c r="G22" s="72"/>
      <c r="H22" s="73"/>
      <c r="I22" s="72"/>
      <c r="J22" s="71"/>
      <c r="K22" s="70">
        <f t="shared" si="0"/>
        <v>0</v>
      </c>
      <c r="L22" s="74"/>
      <c r="M22" s="73"/>
    </row>
    <row r="23" spans="1:13" ht="24.9" customHeight="1" x14ac:dyDescent="0.35">
      <c r="A23" s="26"/>
      <c r="B23" s="75"/>
      <c r="C23" s="5" t="s">
        <v>130</v>
      </c>
      <c r="D23" s="17" t="s">
        <v>132</v>
      </c>
      <c r="E23" s="1" t="s">
        <v>0</v>
      </c>
      <c r="F23" s="39">
        <v>200</v>
      </c>
      <c r="G23" s="72"/>
      <c r="H23" s="73"/>
      <c r="I23" s="72"/>
      <c r="J23" s="71"/>
      <c r="K23" s="70">
        <f t="shared" si="0"/>
        <v>0</v>
      </c>
      <c r="L23" s="74"/>
      <c r="M23" s="73"/>
    </row>
    <row r="24" spans="1:13" ht="24.9" customHeight="1" x14ac:dyDescent="0.35">
      <c r="A24" s="26"/>
      <c r="B24" s="75"/>
      <c r="C24" s="5" t="s">
        <v>133</v>
      </c>
      <c r="D24" s="17" t="s">
        <v>134</v>
      </c>
      <c r="E24" s="1" t="s">
        <v>0</v>
      </c>
      <c r="F24" s="39">
        <v>3000</v>
      </c>
      <c r="G24" s="72"/>
      <c r="H24" s="73"/>
      <c r="I24" s="72"/>
      <c r="J24" s="71"/>
      <c r="K24" s="70">
        <f t="shared" si="0"/>
        <v>0</v>
      </c>
      <c r="L24" s="74"/>
      <c r="M24" s="73"/>
    </row>
    <row r="25" spans="1:13" x14ac:dyDescent="0.35">
      <c r="A25" s="26"/>
      <c r="B25" s="27"/>
      <c r="C25" s="28"/>
      <c r="D25" s="29"/>
      <c r="E25" s="30"/>
      <c r="F25" s="42"/>
      <c r="G25" s="30"/>
      <c r="I25" s="30"/>
      <c r="J25" s="59"/>
      <c r="K25" s="21"/>
      <c r="L25" s="21"/>
    </row>
    <row r="26" spans="1:13" x14ac:dyDescent="0.35">
      <c r="A26" s="26" t="s">
        <v>82</v>
      </c>
      <c r="B26" s="27"/>
      <c r="C26" s="28"/>
      <c r="D26" s="29"/>
      <c r="E26" s="30"/>
      <c r="F26" s="42"/>
      <c r="G26" s="30"/>
      <c r="I26" s="30"/>
      <c r="J26" s="59"/>
      <c r="K26" s="21"/>
      <c r="L26" s="21"/>
    </row>
    <row r="27" spans="1:13" ht="24.9" customHeight="1" x14ac:dyDescent="0.35">
      <c r="A27" s="26"/>
      <c r="B27" s="15" t="s">
        <v>33</v>
      </c>
      <c r="C27" s="15" t="s">
        <v>33</v>
      </c>
      <c r="D27" s="14" t="s">
        <v>34</v>
      </c>
      <c r="E27" s="15" t="s">
        <v>35</v>
      </c>
      <c r="F27" s="41">
        <v>440</v>
      </c>
      <c r="G27" s="72">
        <v>148</v>
      </c>
      <c r="H27" s="73" t="s">
        <v>191</v>
      </c>
      <c r="I27" s="72" t="s">
        <v>174</v>
      </c>
      <c r="J27" s="71">
        <v>47.8</v>
      </c>
      <c r="K27" s="80">
        <v>8973.65</v>
      </c>
      <c r="L27" s="74" t="s">
        <v>152</v>
      </c>
      <c r="M27" s="73" t="s">
        <v>156</v>
      </c>
    </row>
    <row r="28" spans="1:13" ht="24.9" customHeight="1" x14ac:dyDescent="0.35">
      <c r="A28" s="26"/>
      <c r="B28" s="15" t="s">
        <v>31</v>
      </c>
      <c r="C28" s="15" t="s">
        <v>31</v>
      </c>
      <c r="D28" s="14" t="s">
        <v>32</v>
      </c>
      <c r="E28" s="15" t="s">
        <v>28</v>
      </c>
      <c r="F28" s="41">
        <v>1040</v>
      </c>
      <c r="G28" s="72">
        <v>21309</v>
      </c>
      <c r="H28" s="73" t="s">
        <v>140</v>
      </c>
      <c r="I28" s="72" t="s">
        <v>174</v>
      </c>
      <c r="J28" s="71">
        <v>51.33</v>
      </c>
      <c r="K28" s="80">
        <v>53383.199999999997</v>
      </c>
      <c r="L28" s="74" t="s">
        <v>152</v>
      </c>
      <c r="M28" s="73" t="s">
        <v>156</v>
      </c>
    </row>
    <row r="29" spans="1:13" ht="24.9" customHeight="1" x14ac:dyDescent="0.35">
      <c r="A29" s="26"/>
      <c r="B29" s="15" t="s">
        <v>114</v>
      </c>
      <c r="C29" s="15" t="s">
        <v>95</v>
      </c>
      <c r="D29" s="14" t="s">
        <v>116</v>
      </c>
      <c r="E29" s="15" t="s">
        <v>13</v>
      </c>
      <c r="F29" s="41">
        <v>426</v>
      </c>
      <c r="G29" s="72">
        <v>5630</v>
      </c>
      <c r="H29" s="73" t="s">
        <v>141</v>
      </c>
      <c r="I29" s="72" t="s">
        <v>174</v>
      </c>
      <c r="J29" s="71">
        <v>72.83</v>
      </c>
      <c r="K29" s="80">
        <v>31025.58</v>
      </c>
      <c r="L29" s="74" t="s">
        <v>152</v>
      </c>
      <c r="M29" s="73" t="s">
        <v>156</v>
      </c>
    </row>
    <row r="30" spans="1:13" ht="24.9" customHeight="1" x14ac:dyDescent="0.35">
      <c r="A30" s="26"/>
      <c r="B30" s="15" t="s">
        <v>113</v>
      </c>
      <c r="C30" s="15" t="s">
        <v>95</v>
      </c>
      <c r="D30" s="14" t="s">
        <v>117</v>
      </c>
      <c r="E30" s="15" t="s">
        <v>13</v>
      </c>
      <c r="F30" s="41">
        <v>76</v>
      </c>
      <c r="G30" s="72">
        <v>5635</v>
      </c>
      <c r="H30" s="73" t="s">
        <v>142</v>
      </c>
      <c r="I30" s="72" t="s">
        <v>174</v>
      </c>
      <c r="J30" s="71">
        <v>49</v>
      </c>
      <c r="K30" s="80">
        <v>3724</v>
      </c>
      <c r="L30" s="74" t="s">
        <v>152</v>
      </c>
      <c r="M30" s="73" t="s">
        <v>156</v>
      </c>
    </row>
    <row r="31" spans="1:13" ht="24.9" customHeight="1" x14ac:dyDescent="0.35">
      <c r="A31" s="26"/>
      <c r="B31" s="15" t="s">
        <v>115</v>
      </c>
      <c r="C31" s="15" t="s">
        <v>95</v>
      </c>
      <c r="D31" s="14" t="s">
        <v>118</v>
      </c>
      <c r="E31" s="15" t="s">
        <v>13</v>
      </c>
      <c r="F31" s="41">
        <v>402</v>
      </c>
      <c r="G31" s="72">
        <v>5607</v>
      </c>
      <c r="H31" s="73" t="s">
        <v>143</v>
      </c>
      <c r="I31" s="72" t="s">
        <v>174</v>
      </c>
      <c r="J31" s="71">
        <v>114.79</v>
      </c>
      <c r="K31" s="80">
        <v>46145.58</v>
      </c>
      <c r="L31" s="74" t="s">
        <v>152</v>
      </c>
      <c r="M31" s="73" t="s">
        <v>156</v>
      </c>
    </row>
    <row r="32" spans="1:13" x14ac:dyDescent="0.35">
      <c r="A32" s="26"/>
      <c r="B32" s="31"/>
      <c r="C32" s="32"/>
      <c r="D32" s="31"/>
      <c r="E32" s="31"/>
      <c r="F32" s="43"/>
      <c r="G32" s="30"/>
      <c r="I32" s="30"/>
      <c r="J32" s="59"/>
      <c r="K32" s="21"/>
      <c r="L32" s="21"/>
    </row>
    <row r="33" spans="1:13" x14ac:dyDescent="0.35">
      <c r="A33" s="26" t="s">
        <v>83</v>
      </c>
      <c r="B33" s="31"/>
      <c r="C33" s="32"/>
      <c r="D33" s="31"/>
      <c r="E33" s="31"/>
      <c r="F33" s="43"/>
      <c r="G33" s="30"/>
      <c r="I33" s="30"/>
      <c r="J33" s="59"/>
      <c r="K33" s="21"/>
      <c r="L33" s="21"/>
    </row>
    <row r="34" spans="1:13" ht="24.9" customHeight="1" x14ac:dyDescent="0.35">
      <c r="A34" s="26"/>
      <c r="B34" s="19" t="s">
        <v>89</v>
      </c>
      <c r="C34" s="61">
        <v>6038001</v>
      </c>
      <c r="D34" s="62" t="s">
        <v>20</v>
      </c>
      <c r="E34" s="63" t="s">
        <v>0</v>
      </c>
      <c r="F34" s="64">
        <v>44070</v>
      </c>
      <c r="G34" s="72">
        <v>256</v>
      </c>
      <c r="H34" s="73" t="s">
        <v>193</v>
      </c>
      <c r="I34" s="72" t="s">
        <v>175</v>
      </c>
      <c r="J34" s="71">
        <v>6487</v>
      </c>
      <c r="K34" s="83">
        <v>97305</v>
      </c>
      <c r="L34" s="74" t="s">
        <v>165</v>
      </c>
      <c r="M34" s="73" t="s">
        <v>169</v>
      </c>
    </row>
    <row r="35" spans="1:13" ht="24.9" customHeight="1" x14ac:dyDescent="0.35">
      <c r="A35" s="26"/>
      <c r="B35" s="22" t="s">
        <v>109</v>
      </c>
      <c r="C35" s="66" t="s">
        <v>95</v>
      </c>
      <c r="D35" s="25" t="s">
        <v>110</v>
      </c>
      <c r="E35" s="24" t="s">
        <v>13</v>
      </c>
      <c r="F35" s="38">
        <v>59</v>
      </c>
      <c r="G35" s="72">
        <v>256</v>
      </c>
      <c r="H35" s="73" t="s">
        <v>144</v>
      </c>
      <c r="I35" s="72" t="s">
        <v>174</v>
      </c>
      <c r="J35" s="71">
        <v>38.82</v>
      </c>
      <c r="K35" s="80">
        <v>2290.38</v>
      </c>
      <c r="L35" s="74" t="s">
        <v>152</v>
      </c>
      <c r="M35" s="73" t="s">
        <v>169</v>
      </c>
    </row>
    <row r="36" spans="1:13" ht="24.9" customHeight="1" x14ac:dyDescent="0.35">
      <c r="A36" s="26"/>
      <c r="B36" s="22" t="s">
        <v>112</v>
      </c>
      <c r="C36" s="66" t="s">
        <v>95</v>
      </c>
      <c r="D36" s="25" t="s">
        <v>111</v>
      </c>
      <c r="E36" s="24" t="s">
        <v>13</v>
      </c>
      <c r="F36" s="38">
        <v>306</v>
      </c>
      <c r="G36" s="72">
        <v>256</v>
      </c>
      <c r="H36" s="73" t="s">
        <v>144</v>
      </c>
      <c r="I36" s="72" t="s">
        <v>174</v>
      </c>
      <c r="J36" s="71">
        <v>79.41</v>
      </c>
      <c r="K36" s="80">
        <v>24299.46</v>
      </c>
      <c r="L36" s="74" t="s">
        <v>152</v>
      </c>
      <c r="M36" s="73" t="s">
        <v>169</v>
      </c>
    </row>
    <row r="37" spans="1:13" x14ac:dyDescent="0.35">
      <c r="A37" s="26"/>
      <c r="B37" s="31"/>
      <c r="C37" s="32"/>
      <c r="D37" s="31"/>
      <c r="E37" s="31"/>
      <c r="F37" s="43"/>
      <c r="G37" s="30"/>
      <c r="I37" s="30"/>
      <c r="J37" s="59"/>
      <c r="K37" s="21"/>
      <c r="L37" s="21"/>
    </row>
    <row r="38" spans="1:13" x14ac:dyDescent="0.35">
      <c r="A38" s="26" t="s">
        <v>84</v>
      </c>
      <c r="B38" s="31"/>
      <c r="C38" s="32"/>
      <c r="D38" s="31"/>
      <c r="E38" s="31"/>
      <c r="F38" s="43"/>
      <c r="G38" s="30"/>
      <c r="I38" s="30"/>
      <c r="J38" s="59"/>
      <c r="K38" s="21"/>
      <c r="L38" s="21"/>
    </row>
    <row r="39" spans="1:13" ht="24.9" customHeight="1" x14ac:dyDescent="0.35">
      <c r="A39" s="26"/>
      <c r="B39" s="6" t="s">
        <v>44</v>
      </c>
      <c r="C39" s="13">
        <v>6217001</v>
      </c>
      <c r="D39" s="14" t="s">
        <v>24</v>
      </c>
      <c r="E39" s="15" t="s">
        <v>0</v>
      </c>
      <c r="F39" s="41">
        <v>10240.34</v>
      </c>
      <c r="G39" s="72">
        <v>135</v>
      </c>
      <c r="H39" s="73" t="s">
        <v>192</v>
      </c>
      <c r="I39" s="72" t="s">
        <v>175</v>
      </c>
      <c r="J39" s="71">
        <v>2869.2</v>
      </c>
      <c r="K39" s="80">
        <v>10381</v>
      </c>
      <c r="L39" s="74" t="s">
        <v>165</v>
      </c>
      <c r="M39" s="73" t="s">
        <v>155</v>
      </c>
    </row>
    <row r="40" spans="1:13" ht="24.9" customHeight="1" x14ac:dyDescent="0.35">
      <c r="A40" s="26"/>
      <c r="B40" s="1" t="s">
        <v>10</v>
      </c>
      <c r="C40" s="1" t="s">
        <v>10</v>
      </c>
      <c r="D40" s="2" t="s">
        <v>11</v>
      </c>
      <c r="E40" s="6" t="s">
        <v>13</v>
      </c>
      <c r="F40" s="38">
        <v>15</v>
      </c>
      <c r="G40" s="72">
        <v>134</v>
      </c>
      <c r="H40" s="73" t="s">
        <v>145</v>
      </c>
      <c r="I40" s="72" t="s">
        <v>174</v>
      </c>
      <c r="J40" s="71">
        <v>62.86</v>
      </c>
      <c r="K40" s="80">
        <v>942.9</v>
      </c>
      <c r="L40" s="74" t="s">
        <v>152</v>
      </c>
      <c r="M40" s="73" t="s">
        <v>156</v>
      </c>
    </row>
    <row r="41" spans="1:13" x14ac:dyDescent="0.35">
      <c r="A41" s="26"/>
      <c r="B41" s="30"/>
      <c r="C41" s="33"/>
      <c r="D41" s="34"/>
      <c r="E41" s="35"/>
      <c r="F41" s="44"/>
      <c r="G41" s="30"/>
      <c r="I41" s="30"/>
      <c r="J41" s="59"/>
      <c r="K41" s="21"/>
      <c r="L41" s="21"/>
    </row>
    <row r="42" spans="1:13" x14ac:dyDescent="0.35">
      <c r="A42" s="26" t="s">
        <v>85</v>
      </c>
      <c r="B42" s="30"/>
      <c r="C42" s="33"/>
      <c r="D42" s="34"/>
      <c r="E42" s="35"/>
      <c r="F42" s="44"/>
      <c r="G42" s="30"/>
      <c r="I42" s="30"/>
      <c r="J42" s="59"/>
      <c r="K42" s="21"/>
      <c r="L42" s="21"/>
    </row>
    <row r="43" spans="1:13" ht="24.9" customHeight="1" x14ac:dyDescent="0.35">
      <c r="A43" s="26"/>
      <c r="B43" s="6" t="s">
        <v>105</v>
      </c>
      <c r="C43" s="67" t="s">
        <v>95</v>
      </c>
      <c r="D43" s="2" t="s">
        <v>106</v>
      </c>
      <c r="E43" s="6" t="s">
        <v>12</v>
      </c>
      <c r="F43" s="38">
        <v>449</v>
      </c>
      <c r="G43" s="72">
        <v>775030</v>
      </c>
      <c r="H43" s="76" t="s">
        <v>146</v>
      </c>
      <c r="I43" s="72" t="s">
        <v>176</v>
      </c>
      <c r="J43" s="71">
        <v>191.56</v>
      </c>
      <c r="K43" s="80">
        <v>86010.44</v>
      </c>
      <c r="L43" s="84" t="s">
        <v>166</v>
      </c>
      <c r="M43" s="73" t="s">
        <v>156</v>
      </c>
    </row>
    <row r="44" spans="1:13" ht="24.9" customHeight="1" x14ac:dyDescent="0.35">
      <c r="A44" s="26"/>
      <c r="B44" s="6" t="s">
        <v>101</v>
      </c>
      <c r="C44" s="67" t="s">
        <v>95</v>
      </c>
      <c r="D44" s="25" t="s">
        <v>103</v>
      </c>
      <c r="E44" s="24" t="s">
        <v>12</v>
      </c>
      <c r="F44" s="38">
        <v>21</v>
      </c>
      <c r="G44" s="72">
        <v>494005</v>
      </c>
      <c r="H44" s="73" t="s">
        <v>147</v>
      </c>
      <c r="I44" s="72" t="s">
        <v>177</v>
      </c>
      <c r="J44" s="71">
        <v>26.75</v>
      </c>
      <c r="K44" s="80">
        <v>561.75</v>
      </c>
      <c r="L44" s="81" t="s">
        <v>167</v>
      </c>
      <c r="M44" s="73" t="s">
        <v>156</v>
      </c>
    </row>
    <row r="45" spans="1:13" ht="24.9" customHeight="1" x14ac:dyDescent="0.35">
      <c r="A45" s="26"/>
      <c r="B45" s="6" t="s">
        <v>102</v>
      </c>
      <c r="C45" s="67" t="s">
        <v>95</v>
      </c>
      <c r="D45" s="25" t="s">
        <v>104</v>
      </c>
      <c r="E45" s="24" t="s">
        <v>12</v>
      </c>
      <c r="F45" s="38">
        <v>130</v>
      </c>
      <c r="G45" s="72">
        <v>494030</v>
      </c>
      <c r="H45" s="73" t="s">
        <v>147</v>
      </c>
      <c r="I45" s="72" t="s">
        <v>176</v>
      </c>
      <c r="J45" s="71">
        <v>154.09</v>
      </c>
      <c r="K45" s="80">
        <v>20031.7</v>
      </c>
      <c r="L45" s="81" t="s">
        <v>166</v>
      </c>
      <c r="M45" s="73" t="s">
        <v>156</v>
      </c>
    </row>
    <row r="46" spans="1:13" ht="24.9" customHeight="1" x14ac:dyDescent="0.35">
      <c r="A46" s="26"/>
      <c r="B46" s="22" t="s">
        <v>80</v>
      </c>
      <c r="C46" s="22" t="s">
        <v>133</v>
      </c>
      <c r="D46" s="25" t="s">
        <v>135</v>
      </c>
      <c r="E46" s="24" t="s">
        <v>12</v>
      </c>
      <c r="F46" s="38">
        <v>850000</v>
      </c>
      <c r="G46" s="72" t="s">
        <v>172</v>
      </c>
      <c r="H46" s="86" t="s">
        <v>171</v>
      </c>
      <c r="I46" s="72" t="s">
        <v>189</v>
      </c>
      <c r="J46" s="71">
        <v>7.0000000000000007E-2</v>
      </c>
      <c r="K46" s="80">
        <v>61864</v>
      </c>
      <c r="L46" s="81" t="s">
        <v>152</v>
      </c>
      <c r="M46" s="73" t="s">
        <v>156</v>
      </c>
    </row>
    <row r="47" spans="1:13" ht="24.9" customHeight="1" x14ac:dyDescent="0.35">
      <c r="A47" s="26"/>
      <c r="B47" s="19" t="s">
        <v>96</v>
      </c>
      <c r="C47" s="67" t="s">
        <v>95</v>
      </c>
      <c r="D47" s="23" t="s">
        <v>98</v>
      </c>
      <c r="E47" s="24" t="s">
        <v>13</v>
      </c>
      <c r="F47" s="45">
        <v>1300</v>
      </c>
      <c r="G47" s="72">
        <v>776004</v>
      </c>
      <c r="H47" s="77" t="s">
        <v>148</v>
      </c>
      <c r="I47" s="72" t="s">
        <v>174</v>
      </c>
      <c r="J47" s="71">
        <v>21.89</v>
      </c>
      <c r="K47" s="80">
        <v>28457</v>
      </c>
      <c r="L47" s="81" t="s">
        <v>152</v>
      </c>
      <c r="M47" s="73" t="s">
        <v>156</v>
      </c>
    </row>
    <row r="48" spans="1:13" ht="24.9" customHeight="1" x14ac:dyDescent="0.35">
      <c r="A48" s="26"/>
      <c r="B48" s="19" t="s">
        <v>97</v>
      </c>
      <c r="C48" s="67" t="s">
        <v>95</v>
      </c>
      <c r="D48" s="23" t="s">
        <v>154</v>
      </c>
      <c r="E48" s="24" t="s">
        <v>99</v>
      </c>
      <c r="F48" s="45">
        <v>245</v>
      </c>
      <c r="G48" s="72">
        <v>776005</v>
      </c>
      <c r="H48" s="77" t="s">
        <v>148</v>
      </c>
      <c r="I48" s="72" t="s">
        <v>177</v>
      </c>
      <c r="J48" s="71">
        <v>22.99</v>
      </c>
      <c r="K48" s="80">
        <v>5632.55</v>
      </c>
      <c r="L48" s="81" t="s">
        <v>168</v>
      </c>
      <c r="M48" s="73" t="s">
        <v>156</v>
      </c>
    </row>
    <row r="49" spans="1:13" ht="24.9" customHeight="1" x14ac:dyDescent="0.35">
      <c r="A49" s="26"/>
      <c r="B49" s="19" t="s">
        <v>5</v>
      </c>
      <c r="C49" s="67" t="s">
        <v>95</v>
      </c>
      <c r="D49" s="23" t="s">
        <v>100</v>
      </c>
      <c r="E49" s="24" t="s">
        <v>99</v>
      </c>
      <c r="F49" s="45">
        <v>290</v>
      </c>
      <c r="G49" s="72" t="s">
        <v>139</v>
      </c>
      <c r="H49" s="73" t="s">
        <v>190</v>
      </c>
      <c r="I49" s="72" t="s">
        <v>177</v>
      </c>
      <c r="J49" s="71">
        <v>116.67</v>
      </c>
      <c r="K49" s="83">
        <v>33834.300000000003</v>
      </c>
      <c r="L49" s="81" t="s">
        <v>152</v>
      </c>
      <c r="M49" s="73" t="s">
        <v>156</v>
      </c>
    </row>
    <row r="50" spans="1:13" ht="15.5" x14ac:dyDescent="0.35">
      <c r="A50" s="26"/>
      <c r="B50" s="27"/>
      <c r="C50" s="28"/>
      <c r="D50" s="50"/>
      <c r="E50" s="37"/>
      <c r="F50" s="51"/>
      <c r="G50" s="30"/>
      <c r="H50" s="79"/>
      <c r="I50" s="30"/>
      <c r="J50" s="59"/>
      <c r="K50" s="21"/>
      <c r="L50" s="82"/>
    </row>
    <row r="51" spans="1:13" ht="15.5" x14ac:dyDescent="0.35">
      <c r="A51" s="26"/>
      <c r="B51" s="28"/>
      <c r="D51" s="36"/>
      <c r="E51" s="37"/>
      <c r="F51" s="46"/>
      <c r="G51" s="30"/>
      <c r="I51" s="30"/>
      <c r="J51" s="59"/>
      <c r="K51" s="21"/>
      <c r="L51" s="82"/>
    </row>
    <row r="52" spans="1:13" x14ac:dyDescent="0.35">
      <c r="A52" s="26" t="s">
        <v>86</v>
      </c>
      <c r="F52" s="42"/>
      <c r="G52" s="30"/>
      <c r="I52" s="30"/>
      <c r="J52" s="59"/>
      <c r="K52" s="21"/>
      <c r="L52" s="82"/>
    </row>
    <row r="53" spans="1:13" ht="24.9" customHeight="1" x14ac:dyDescent="0.35">
      <c r="A53" s="26"/>
      <c r="B53" s="6" t="s">
        <v>39</v>
      </c>
      <c r="C53" s="13">
        <v>3300001</v>
      </c>
      <c r="D53" s="14" t="s">
        <v>17</v>
      </c>
      <c r="E53" s="15" t="s">
        <v>0</v>
      </c>
      <c r="F53" s="41">
        <v>4920</v>
      </c>
      <c r="G53" s="72">
        <v>451</v>
      </c>
      <c r="H53" s="73" t="s">
        <v>185</v>
      </c>
      <c r="I53" s="72" t="s">
        <v>176</v>
      </c>
      <c r="J53" s="71">
        <v>364.55</v>
      </c>
      <c r="K53" s="80">
        <v>3976.91</v>
      </c>
      <c r="L53" s="81" t="s">
        <v>153</v>
      </c>
      <c r="M53" s="73" t="s">
        <v>158</v>
      </c>
    </row>
    <row r="54" spans="1:13" ht="24.9" customHeight="1" x14ac:dyDescent="0.35">
      <c r="A54" s="26"/>
      <c r="B54" s="6" t="s">
        <v>40</v>
      </c>
      <c r="C54" s="13">
        <v>3301001</v>
      </c>
      <c r="D54" s="14" t="s">
        <v>18</v>
      </c>
      <c r="E54" s="15" t="s">
        <v>0</v>
      </c>
      <c r="F54" s="41">
        <v>6870</v>
      </c>
      <c r="G54" s="72">
        <v>10</v>
      </c>
      <c r="H54" s="73" t="s">
        <v>186</v>
      </c>
      <c r="I54" s="72" t="s">
        <v>176</v>
      </c>
      <c r="J54" s="71">
        <v>369.5</v>
      </c>
      <c r="K54" s="80">
        <v>5212.45</v>
      </c>
      <c r="L54" s="81" t="s">
        <v>153</v>
      </c>
      <c r="M54" s="73" t="s">
        <v>157</v>
      </c>
    </row>
    <row r="55" spans="1:13" ht="24.9" customHeight="1" x14ac:dyDescent="0.35">
      <c r="A55" s="26"/>
      <c r="B55" s="6" t="s">
        <v>41</v>
      </c>
      <c r="C55" s="13">
        <v>3306001</v>
      </c>
      <c r="D55" s="14" t="s">
        <v>19</v>
      </c>
      <c r="E55" s="15" t="s">
        <v>0</v>
      </c>
      <c r="F55" s="41">
        <v>5110</v>
      </c>
      <c r="G55" s="72">
        <v>246</v>
      </c>
      <c r="H55" s="73" t="s">
        <v>188</v>
      </c>
      <c r="I55" s="72" t="s">
        <v>176</v>
      </c>
      <c r="J55" s="71">
        <v>654.95000000000005</v>
      </c>
      <c r="K55" s="80">
        <v>7197.4</v>
      </c>
      <c r="L55" s="81" t="s">
        <v>153</v>
      </c>
      <c r="M55" s="73" t="s">
        <v>158</v>
      </c>
    </row>
    <row r="56" spans="1:13" ht="24.9" customHeight="1" x14ac:dyDescent="0.35">
      <c r="A56" s="26"/>
      <c r="B56" s="15" t="s">
        <v>26</v>
      </c>
      <c r="C56" s="15" t="s">
        <v>95</v>
      </c>
      <c r="D56" s="14" t="s">
        <v>27</v>
      </c>
      <c r="E56" s="15" t="s">
        <v>28</v>
      </c>
      <c r="F56" s="41">
        <v>15</v>
      </c>
      <c r="G56" s="72">
        <v>269</v>
      </c>
      <c r="H56" s="73" t="s">
        <v>187</v>
      </c>
      <c r="I56" s="72" t="s">
        <v>174</v>
      </c>
      <c r="J56" s="71">
        <v>38.96</v>
      </c>
      <c r="K56" s="80">
        <v>584.4</v>
      </c>
      <c r="L56" s="81" t="s">
        <v>152</v>
      </c>
      <c r="M56" s="73" t="s">
        <v>158</v>
      </c>
    </row>
    <row r="57" spans="1:13" x14ac:dyDescent="0.35">
      <c r="A57" s="26"/>
      <c r="F57" s="42"/>
      <c r="G57" s="30"/>
      <c r="I57" s="30"/>
      <c r="J57" s="59"/>
      <c r="K57" s="21"/>
      <c r="L57" s="82"/>
    </row>
    <row r="58" spans="1:13" x14ac:dyDescent="0.35">
      <c r="A58" s="26" t="s">
        <v>87</v>
      </c>
      <c r="F58" s="42"/>
      <c r="G58" s="30"/>
      <c r="I58" s="30"/>
      <c r="J58" s="59"/>
      <c r="K58" s="21"/>
      <c r="L58" s="82"/>
    </row>
    <row r="59" spans="1:13" ht="24.9" customHeight="1" x14ac:dyDescent="0.35">
      <c r="A59" s="26"/>
      <c r="B59" s="6" t="s">
        <v>36</v>
      </c>
      <c r="C59" s="7">
        <v>1309001</v>
      </c>
      <c r="D59" s="8" t="s">
        <v>14</v>
      </c>
      <c r="E59" s="9" t="s">
        <v>0</v>
      </c>
      <c r="F59" s="41">
        <v>3760</v>
      </c>
      <c r="G59" s="72" t="s">
        <v>136</v>
      </c>
      <c r="H59" s="73" t="s">
        <v>180</v>
      </c>
      <c r="I59" s="72" t="s">
        <v>179</v>
      </c>
      <c r="J59" s="71">
        <v>260.60000000000002</v>
      </c>
      <c r="K59" s="80">
        <v>2084.8000000000002</v>
      </c>
      <c r="L59" s="81" t="s">
        <v>151</v>
      </c>
      <c r="M59" s="73" t="s">
        <v>159</v>
      </c>
    </row>
    <row r="60" spans="1:13" ht="24.9" customHeight="1" x14ac:dyDescent="0.35">
      <c r="A60" s="26"/>
      <c r="B60" s="19" t="s">
        <v>43</v>
      </c>
      <c r="C60" s="13">
        <v>6198001</v>
      </c>
      <c r="D60" s="16" t="s">
        <v>23</v>
      </c>
      <c r="E60" s="15" t="s">
        <v>0</v>
      </c>
      <c r="F60" s="41">
        <v>35350</v>
      </c>
      <c r="G60" s="72"/>
      <c r="H60" s="78"/>
      <c r="I60" s="72"/>
      <c r="J60" s="71"/>
      <c r="K60" s="70">
        <f t="shared" ref="K60" si="1">(F60*J60)</f>
        <v>0</v>
      </c>
      <c r="L60" s="81"/>
      <c r="M60" s="73"/>
    </row>
    <row r="61" spans="1:13" ht="24.9" customHeight="1" x14ac:dyDescent="0.35">
      <c r="A61" s="26"/>
      <c r="B61" s="6" t="s">
        <v>42</v>
      </c>
      <c r="C61" s="13">
        <v>6162001</v>
      </c>
      <c r="D61" s="14" t="s">
        <v>21</v>
      </c>
      <c r="E61" s="15" t="s">
        <v>0</v>
      </c>
      <c r="F61" s="41">
        <v>30690</v>
      </c>
      <c r="G61" s="72" t="s">
        <v>137</v>
      </c>
      <c r="H61" s="73" t="s">
        <v>181</v>
      </c>
      <c r="I61" s="72" t="s">
        <v>175</v>
      </c>
      <c r="J61" s="71">
        <v>2295</v>
      </c>
      <c r="K61" s="80">
        <v>25612.2</v>
      </c>
      <c r="L61" s="81" t="s">
        <v>151</v>
      </c>
      <c r="M61" s="73" t="s">
        <v>160</v>
      </c>
    </row>
    <row r="62" spans="1:13" x14ac:dyDescent="0.35">
      <c r="A62" s="26"/>
      <c r="F62" s="42"/>
      <c r="G62" s="30"/>
      <c r="I62" s="30"/>
      <c r="J62" s="59"/>
      <c r="K62" s="21"/>
      <c r="L62" s="82"/>
    </row>
    <row r="63" spans="1:13" x14ac:dyDescent="0.35">
      <c r="A63" s="26" t="s">
        <v>88</v>
      </c>
      <c r="F63" s="42"/>
      <c r="G63" s="30"/>
      <c r="I63" s="30"/>
      <c r="J63" s="59"/>
      <c r="K63" s="21"/>
      <c r="L63" s="21"/>
    </row>
    <row r="64" spans="1:13" ht="24.9" customHeight="1" x14ac:dyDescent="0.35">
      <c r="A64" s="26"/>
      <c r="B64" s="1" t="s">
        <v>8</v>
      </c>
      <c r="C64" s="1" t="s">
        <v>95</v>
      </c>
      <c r="D64" s="2" t="s">
        <v>9</v>
      </c>
      <c r="E64" s="6" t="s">
        <v>13</v>
      </c>
      <c r="F64" s="38">
        <v>150</v>
      </c>
      <c r="G64" s="72">
        <v>150</v>
      </c>
      <c r="H64" s="73" t="s">
        <v>149</v>
      </c>
      <c r="I64" s="72" t="s">
        <v>174</v>
      </c>
      <c r="J64" s="71">
        <v>45.28</v>
      </c>
      <c r="K64" s="80">
        <v>6792</v>
      </c>
      <c r="L64" s="81" t="s">
        <v>152</v>
      </c>
      <c r="M64" s="73" t="s">
        <v>161</v>
      </c>
    </row>
    <row r="65" spans="1:13" ht="24.9" customHeight="1" x14ac:dyDescent="0.35">
      <c r="A65" s="26"/>
      <c r="B65" s="6" t="s">
        <v>37</v>
      </c>
      <c r="C65" s="10">
        <v>1445001</v>
      </c>
      <c r="D65" s="8" t="s">
        <v>15</v>
      </c>
      <c r="E65" s="9" t="s">
        <v>0</v>
      </c>
      <c r="F65" s="41">
        <v>17135</v>
      </c>
      <c r="G65" s="72">
        <v>312</v>
      </c>
      <c r="H65" s="73" t="s">
        <v>182</v>
      </c>
      <c r="I65" s="72" t="s">
        <v>175</v>
      </c>
      <c r="J65" s="71">
        <v>2331.3000000000002</v>
      </c>
      <c r="K65" s="80">
        <v>14160.52</v>
      </c>
      <c r="L65" s="74" t="s">
        <v>165</v>
      </c>
      <c r="M65" s="73" t="s">
        <v>162</v>
      </c>
    </row>
    <row r="66" spans="1:13" ht="24.9" customHeight="1" x14ac:dyDescent="0.35">
      <c r="A66" s="26"/>
      <c r="B66" s="6" t="s">
        <v>38</v>
      </c>
      <c r="C66" s="10">
        <v>1564001</v>
      </c>
      <c r="D66" s="11" t="s">
        <v>16</v>
      </c>
      <c r="E66" s="12" t="s">
        <v>0</v>
      </c>
      <c r="F66" s="41">
        <v>51340</v>
      </c>
      <c r="G66" s="72" t="s">
        <v>138</v>
      </c>
      <c r="H66" s="73" t="s">
        <v>183</v>
      </c>
      <c r="I66" s="85" t="s">
        <v>184</v>
      </c>
      <c r="J66" s="71">
        <v>3.09</v>
      </c>
      <c r="K66" s="80">
        <v>158640.6</v>
      </c>
      <c r="L66" s="74" t="s">
        <v>165</v>
      </c>
      <c r="M66" s="73" t="s">
        <v>163</v>
      </c>
    </row>
    <row r="67" spans="1:13" ht="24.9" customHeight="1" x14ac:dyDescent="0.35">
      <c r="A67" s="26"/>
      <c r="B67" s="1" t="s">
        <v>6</v>
      </c>
      <c r="C67" s="1" t="s">
        <v>6</v>
      </c>
      <c r="D67" s="2" t="s">
        <v>7</v>
      </c>
      <c r="E67" s="6" t="s">
        <v>12</v>
      </c>
      <c r="F67" s="38">
        <v>300</v>
      </c>
      <c r="G67" s="72">
        <v>278</v>
      </c>
      <c r="H67" s="73" t="s">
        <v>150</v>
      </c>
      <c r="I67" s="72" t="s">
        <v>177</v>
      </c>
      <c r="J67" s="71">
        <v>72.290000000000006</v>
      </c>
      <c r="K67" s="80">
        <v>21687</v>
      </c>
      <c r="L67" s="81" t="s">
        <v>167</v>
      </c>
      <c r="M67" s="73" t="s">
        <v>156</v>
      </c>
    </row>
    <row r="68" spans="1:13" x14ac:dyDescent="0.35">
      <c r="A68" s="26"/>
      <c r="F68" s="42"/>
      <c r="G68" s="33"/>
      <c r="H68" s="34"/>
      <c r="I68" s="35"/>
      <c r="J68" s="60"/>
      <c r="K68" s="58"/>
      <c r="L68" s="58"/>
    </row>
    <row r="69" spans="1:13" x14ac:dyDescent="0.35">
      <c r="A69" s="26" t="s">
        <v>119</v>
      </c>
      <c r="F69" s="42"/>
      <c r="G69" s="35"/>
      <c r="H69" s="34"/>
      <c r="I69" s="35"/>
      <c r="J69" s="60"/>
      <c r="K69" s="58"/>
      <c r="L69" s="58"/>
    </row>
    <row r="70" spans="1:13" ht="24.9" customHeight="1" x14ac:dyDescent="0.35">
      <c r="A70" s="56"/>
      <c r="B70" s="6" t="s">
        <v>45</v>
      </c>
      <c r="C70" s="13">
        <v>6181001</v>
      </c>
      <c r="D70" s="14" t="s">
        <v>22</v>
      </c>
      <c r="E70" s="15" t="s">
        <v>12</v>
      </c>
      <c r="F70" s="65">
        <v>160</v>
      </c>
      <c r="G70" s="72" t="s">
        <v>164</v>
      </c>
      <c r="H70" s="73" t="s">
        <v>170</v>
      </c>
      <c r="I70" s="72"/>
      <c r="J70" s="71"/>
      <c r="K70" s="70"/>
      <c r="L70" s="74"/>
      <c r="M70" s="73"/>
    </row>
    <row r="71" spans="1:13" ht="24.9" customHeight="1" x14ac:dyDescent="0.35">
      <c r="A71" s="56"/>
      <c r="B71" s="6"/>
      <c r="C71" s="13">
        <v>60021001</v>
      </c>
      <c r="D71" s="14" t="s">
        <v>25</v>
      </c>
      <c r="E71" s="15" t="s">
        <v>12</v>
      </c>
      <c r="F71" s="65">
        <v>870</v>
      </c>
      <c r="G71" s="72"/>
      <c r="H71" s="73"/>
      <c r="I71" s="72"/>
      <c r="J71" s="71"/>
      <c r="K71" s="70">
        <f t="shared" ref="K71:K72" si="2">(F71*J71)</f>
        <v>0</v>
      </c>
      <c r="L71" s="74"/>
      <c r="M71" s="73"/>
    </row>
    <row r="72" spans="1:13" ht="24.9" customHeight="1" x14ac:dyDescent="0.35">
      <c r="A72" s="56"/>
      <c r="B72" s="6" t="s">
        <v>46</v>
      </c>
      <c r="C72" s="15" t="s">
        <v>29</v>
      </c>
      <c r="D72" s="14" t="s">
        <v>30</v>
      </c>
      <c r="E72" s="15" t="s">
        <v>12</v>
      </c>
      <c r="F72" s="65">
        <v>105</v>
      </c>
      <c r="G72" s="72" t="s">
        <v>164</v>
      </c>
      <c r="H72" s="73" t="s">
        <v>170</v>
      </c>
      <c r="I72" s="72" t="s">
        <v>178</v>
      </c>
      <c r="J72" s="71">
        <v>304.42</v>
      </c>
      <c r="K72" s="80">
        <v>31964.1</v>
      </c>
      <c r="L72" s="74" t="s">
        <v>173</v>
      </c>
      <c r="M72" s="73"/>
    </row>
    <row r="73" spans="1:13" ht="18" customHeight="1" x14ac:dyDescent="0.35">
      <c r="A73" s="26"/>
      <c r="C73" s="28"/>
    </row>
    <row r="74" spans="1:13" ht="24.9" customHeight="1" x14ac:dyDescent="0.35">
      <c r="A74" s="26"/>
      <c r="B74" s="57"/>
      <c r="C74" s="18"/>
      <c r="D74" s="36"/>
      <c r="E74" s="37"/>
      <c r="F74" s="46"/>
      <c r="I74" s="26" t="s">
        <v>123</v>
      </c>
      <c r="K74" s="69">
        <f>SUM(K7:K72)</f>
        <v>792774.87</v>
      </c>
    </row>
    <row r="75" spans="1:13" x14ac:dyDescent="0.35">
      <c r="A75" s="26"/>
      <c r="C75" s="18"/>
      <c r="F75" s="42"/>
    </row>
    <row r="76" spans="1:13" x14ac:dyDescent="0.35">
      <c r="A76" s="26"/>
      <c r="C76" s="18"/>
      <c r="F76" s="47"/>
    </row>
    <row r="77" spans="1:13" x14ac:dyDescent="0.35">
      <c r="A77" s="26"/>
      <c r="F77" s="47"/>
    </row>
    <row r="78" spans="1:13" x14ac:dyDescent="0.35">
      <c r="A78" s="26"/>
      <c r="F78" s="47"/>
    </row>
    <row r="79" spans="1:13" x14ac:dyDescent="0.35">
      <c r="A79" s="26"/>
      <c r="F79" s="47"/>
    </row>
    <row r="80" spans="1:13" x14ac:dyDescent="0.35">
      <c r="A80" s="26"/>
      <c r="F80" s="47"/>
    </row>
    <row r="81" spans="1:6" x14ac:dyDescent="0.35">
      <c r="A81" s="26"/>
      <c r="F81" s="47"/>
    </row>
    <row r="82" spans="1:6" x14ac:dyDescent="0.35">
      <c r="A82" s="26"/>
      <c r="F82" s="47"/>
    </row>
    <row r="83" spans="1:6" x14ac:dyDescent="0.35">
      <c r="A83" s="26"/>
      <c r="F83" s="47"/>
    </row>
    <row r="84" spans="1:6" x14ac:dyDescent="0.35">
      <c r="A84" s="26"/>
    </row>
    <row r="85" spans="1:6" x14ac:dyDescent="0.35">
      <c r="A85" s="26"/>
    </row>
    <row r="86" spans="1:6" x14ac:dyDescent="0.35">
      <c r="A86" s="26"/>
    </row>
    <row r="87" spans="1:6" x14ac:dyDescent="0.35">
      <c r="A87" s="26"/>
    </row>
    <row r="88" spans="1:6" x14ac:dyDescent="0.35">
      <c r="A88" s="26"/>
    </row>
    <row r="89" spans="1:6" x14ac:dyDescent="0.35">
      <c r="A89" s="26"/>
    </row>
    <row r="90" spans="1:6" x14ac:dyDescent="0.35">
      <c r="A90" s="26"/>
    </row>
    <row r="91" spans="1:6" x14ac:dyDescent="0.35">
      <c r="A91" s="26"/>
    </row>
    <row r="92" spans="1:6" x14ac:dyDescent="0.35">
      <c r="A92" s="26"/>
    </row>
    <row r="93" spans="1:6" x14ac:dyDescent="0.35">
      <c r="A93" s="26"/>
    </row>
    <row r="94" spans="1:6" x14ac:dyDescent="0.35">
      <c r="A94" s="26"/>
    </row>
    <row r="95" spans="1:6" x14ac:dyDescent="0.35">
      <c r="A95" s="26"/>
    </row>
    <row r="96" spans="1:6" x14ac:dyDescent="0.35">
      <c r="A96" s="26"/>
    </row>
    <row r="97" spans="1:1" x14ac:dyDescent="0.35">
      <c r="A97" s="26"/>
    </row>
    <row r="98" spans="1:1" x14ac:dyDescent="0.35">
      <c r="A98" s="26"/>
    </row>
    <row r="99" spans="1:1" x14ac:dyDescent="0.35">
      <c r="A99" s="26"/>
    </row>
    <row r="100" spans="1:1" x14ac:dyDescent="0.35">
      <c r="A100" s="26"/>
    </row>
    <row r="101" spans="1:1" x14ac:dyDescent="0.35">
      <c r="A101" s="26"/>
    </row>
    <row r="102" spans="1:1" x14ac:dyDescent="0.35">
      <c r="A102" s="26"/>
    </row>
    <row r="103" spans="1:1" x14ac:dyDescent="0.35">
      <c r="A103" s="26"/>
    </row>
    <row r="104" spans="1:1" x14ac:dyDescent="0.35">
      <c r="A104" s="26"/>
    </row>
    <row r="105" spans="1:1" x14ac:dyDescent="0.35">
      <c r="A105" s="26"/>
    </row>
    <row r="106" spans="1:1" x14ac:dyDescent="0.35">
      <c r="A106" s="26"/>
    </row>
    <row r="107" spans="1:1" x14ac:dyDescent="0.35">
      <c r="A107" s="26"/>
    </row>
    <row r="108" spans="1:1" x14ac:dyDescent="0.35">
      <c r="A108" s="26"/>
    </row>
    <row r="109" spans="1:1" x14ac:dyDescent="0.35">
      <c r="A109" s="26"/>
    </row>
    <row r="110" spans="1:1" x14ac:dyDescent="0.35">
      <c r="A110" s="26"/>
    </row>
    <row r="111" spans="1:1" x14ac:dyDescent="0.35">
      <c r="A111" s="26"/>
    </row>
    <row r="112" spans="1:1" x14ac:dyDescent="0.35">
      <c r="A112" s="26"/>
    </row>
  </sheetData>
  <pageMargins left="0.25" right="0.25" top="0.75" bottom="0.75" header="0.3" footer="0.3"/>
  <pageSetup scale="5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C547C60825FA4CB6FE656D61D26439" ma:contentTypeVersion="7" ma:contentTypeDescription="Create a new document." ma:contentTypeScope="" ma:versionID="12a906350bad0d819924f2c783f9c9f1">
  <xsd:schema xmlns:xsd="http://www.w3.org/2001/XMLSchema" xmlns:xs="http://www.w3.org/2001/XMLSchema" xmlns:p="http://schemas.microsoft.com/office/2006/metadata/properties" xmlns:ns1="http://schemas.microsoft.com/sharepoint/v3" xmlns:ns3="b4e1020b-32f3-44dc-9ecd-73bdb7068ea3" xmlns:ns4="2c9c22f8-ae14-4c0e-ab8f-b3aa2c2ddb3e" targetNamespace="http://schemas.microsoft.com/office/2006/metadata/properties" ma:root="true" ma:fieldsID="8b6229b66e28512a6a84fb373724bd4e" ns1:_="" ns3:_="" ns4:_="">
    <xsd:import namespace="http://schemas.microsoft.com/sharepoint/v3"/>
    <xsd:import namespace="b4e1020b-32f3-44dc-9ecd-73bdb7068ea3"/>
    <xsd:import namespace="2c9c22f8-ae14-4c0e-ab8f-b3aa2c2ddb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e1020b-32f3-44dc-9ecd-73bdb7068e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c22f8-ae14-4c0e-ab8f-b3aa2c2ddb3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A7B2BC-B9B6-434C-8822-B3C9F48AD0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519F69-F5B8-4103-B265-F59A5FB5BB73}">
  <ds:schemaRefs>
    <ds:schemaRef ds:uri="b4e1020b-32f3-44dc-9ecd-73bdb7068ea3"/>
    <ds:schemaRef ds:uri="http://www.w3.org/XML/1998/namespace"/>
    <ds:schemaRef ds:uri="2c9c22f8-ae14-4c0e-ab8f-b3aa2c2ddb3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A4BB1A2-88BB-45A6-823F-9743CA0BE9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4e1020b-32f3-44dc-9ecd-73bdb7068ea3"/>
    <ds:schemaRef ds:uri="2c9c22f8-ae14-4c0e-ab8f-b3aa2c2ddb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ChemicalRFP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mjones</dc:creator>
  <cp:lastModifiedBy>Dave Sarkipato</cp:lastModifiedBy>
  <cp:lastPrinted>2023-03-09T13:18:00Z</cp:lastPrinted>
  <dcterms:created xsi:type="dcterms:W3CDTF">2023-02-15T13:09:56Z</dcterms:created>
  <dcterms:modified xsi:type="dcterms:W3CDTF">2023-08-08T14:20:58Z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0x010100EEC547C60825FA4CB6FE656D61D26439</vt:lpwstr>
  </property>
</Properties>
</file>